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Optionsgrundlag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<sst xmlns="http://schemas.openxmlformats.org/spreadsheetml/2006/main" count="14" uniqueCount="14">
  <si>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Optionsgrundlagen</t>
  </si>
  <si>
    <t>Long</t>
  </si>
  <si>
    <t>Short</t>
  </si>
  <si>
    <t>Call</t>
  </si>
  <si>
    <t>Put</t>
  </si>
  <si>
    <t>Eingaben</t>
  </si>
  <si>
    <t>Option:</t>
  </si>
  <si>
    <t>Basispreis:</t>
  </si>
  <si>
    <t>Optionspreis:</t>
  </si>
  <si>
    <t>Payoff und Gewinnstruktur</t>
  </si>
  <si>
    <t>Aktienkurs</t>
  </si>
  <si>
    <t>Payoff</t>
  </si>
  <si>
    <t>Gewinn</t>
  </si>
  <si>
    <t>© Benjamin R. Auer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</si>
</sst>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4" borderId="1" xfId="0" applyFill="1" applyBorder="1" applyAlignment="1">
      <alignment/>
    </xf>
    <xf numFmtId="172" fontId="0" fillId="4" borderId="0" xfId="0" applyNumberFormat="1" applyFill="1" applyAlignment="1">
      <alignment/>
    </xf>
    <xf numFmtId="172" fontId="0" fillId="4" borderId="2" xfId="0" applyNumberFormat="1" applyFill="1" applyBorder="1" applyAlignment="1">
      <alignment/>
    </xf>
    <xf numFmtId="172" fontId="0" fillId="5" borderId="3" xfId="0" applyNumberFormat="1" applyFill="1" applyBorder="1" applyAlignment="1" applyProtection="1">
      <alignment/>
      <protection locked="0"/>
    </xf>
    <xf numFmtId="172" fontId="0" fillId="5" borderId="4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Payoff und Gewinn in Abhängigkeit vom Aktienkurs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5"/>
          <c:w val="0.963"/>
          <c:h val="0.7855"/>
        </c:manualLayout>
      </c:layout>
      <c:lineChart>
        <c:grouping val="standard"/>
        <c:varyColors val="0"/>
        <c:ser>
          <c:idx val="1"/>
          <c:order val="0"/>
          <c:tx>
            <c:v>Payoff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Optionsgrundlagen!$B$31:$B$41</c:f>
              <c:numCache/>
            </c:numRef>
          </c:cat>
          <c:val>
            <c:numRef>
              <c:f>Optionsgrundlagen!$C$31:$C$41</c:f>
              <c:numCache/>
            </c:numRef>
          </c:val>
          <c:smooth val="0"/>
        </c:ser>
        <c:ser>
          <c:idx val="2"/>
          <c:order val="1"/>
          <c:tx>
            <c:v>Gewinn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Optionsgrundlagen!$B$31:$B$41</c:f>
              <c:numCache/>
            </c:numRef>
          </c:cat>
          <c:val>
            <c:numRef>
              <c:f>Optionsgrundlagen!$D$31:$D$41</c:f>
              <c:numCache/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7185"/>
          <c:y val="0.9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0</xdr:rowOff>
    </xdr:from>
    <xdr:to>
      <xdr:col>6</xdr:col>
      <xdr:colOff>704850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47625" y="1619250"/>
        <a:ext cx="5229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5" sqref="E5"/>
    </sheetView>
  </sheetViews>
  <sheetFormatPr defaultColWidth="11.421875" defaultRowHeight="12.75" zeroHeight="1"/>
  <cols>
    <col min="8" max="16384" width="11.421875" style="0" hidden="1" customWidth="1"/>
  </cols>
  <sheetData>
    <row r="1" spans="1:11" ht="12.75">
      <c r="A1" s="3" t="s">
        <v>0</v>
      </c>
      <c r="B1" s="2"/>
      <c r="C1" s="2"/>
      <c r="D1" s="2"/>
      <c r="E1" s="2"/>
      <c r="F1" s="2"/>
      <c r="G1" s="2"/>
      <c r="H1" s="7"/>
      <c r="I1" s="7"/>
      <c r="J1" s="7"/>
      <c r="K1" s="7"/>
    </row>
    <row r="2" spans="1:11" ht="12.75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ht="12.75">
      <c r="A3" s="5" t="s">
        <v>5</v>
      </c>
      <c r="B3" s="4"/>
      <c r="C3" s="4"/>
      <c r="D3" s="4"/>
      <c r="E3" s="4"/>
      <c r="F3" s="4"/>
      <c r="G3" s="4"/>
      <c r="H3" s="7" t="s">
        <v>1</v>
      </c>
      <c r="I3" s="7" t="s">
        <v>3</v>
      </c>
      <c r="J3" s="14">
        <f>IF(B7=1,1,-1)</f>
        <v>1</v>
      </c>
      <c r="K3" s="7"/>
    </row>
    <row r="4" spans="1:11" ht="12.75">
      <c r="A4" s="6"/>
      <c r="B4" s="6"/>
      <c r="C4" s="6"/>
      <c r="D4" s="6"/>
      <c r="E4" s="6"/>
      <c r="F4" s="6"/>
      <c r="G4" s="6"/>
      <c r="H4" s="7" t="s">
        <v>2</v>
      </c>
      <c r="I4" s="7" t="s">
        <v>4</v>
      </c>
      <c r="J4" s="7"/>
      <c r="K4" s="7"/>
    </row>
    <row r="5" spans="1:11" ht="12.75">
      <c r="A5" s="6" t="s">
        <v>6</v>
      </c>
      <c r="B5" s="15">
        <v>1</v>
      </c>
      <c r="C5" s="6"/>
      <c r="D5" s="6" t="s">
        <v>7</v>
      </c>
      <c r="E5" s="12">
        <v>50</v>
      </c>
      <c r="F5" s="6"/>
      <c r="G5" s="6"/>
      <c r="H5" s="7"/>
      <c r="I5" s="7"/>
      <c r="J5" s="7"/>
      <c r="K5" s="7"/>
    </row>
    <row r="6" spans="1:11" ht="12.75">
      <c r="A6" s="6"/>
      <c r="B6" s="6"/>
      <c r="C6" s="6"/>
      <c r="D6" s="6" t="s">
        <v>8</v>
      </c>
      <c r="E6" s="13">
        <v>5</v>
      </c>
      <c r="F6" s="6"/>
      <c r="G6" s="6"/>
      <c r="H6" s="7"/>
      <c r="I6" s="7"/>
      <c r="J6" s="7"/>
      <c r="K6" s="7"/>
    </row>
    <row r="7" spans="1:7" ht="12.75">
      <c r="A7" s="6"/>
      <c r="B7" s="15">
        <v>1</v>
      </c>
      <c r="C7" s="6"/>
      <c r="D7" s="6"/>
      <c r="E7" s="6"/>
      <c r="F7" s="6"/>
      <c r="G7" s="6"/>
    </row>
    <row r="8" spans="1:7" ht="12.75">
      <c r="A8" s="6"/>
      <c r="C8" s="6"/>
      <c r="D8" s="6"/>
      <c r="E8" s="6"/>
      <c r="F8" s="6"/>
      <c r="G8" s="6"/>
    </row>
    <row r="9" spans="1:7" ht="12.75">
      <c r="A9" s="5" t="s">
        <v>9</v>
      </c>
      <c r="B9" s="4"/>
      <c r="C9" s="4"/>
      <c r="D9" s="4"/>
      <c r="E9" s="4"/>
      <c r="F9" s="4"/>
      <c r="G9" s="4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9" t="s">
        <v>10</v>
      </c>
      <c r="C30" s="9" t="s">
        <v>11</v>
      </c>
      <c r="D30" s="9" t="s">
        <v>12</v>
      </c>
      <c r="E30" s="6"/>
      <c r="F30" s="6"/>
      <c r="G30" s="6"/>
    </row>
    <row r="31" spans="1:7" ht="12.75">
      <c r="A31" s="6"/>
      <c r="B31" s="10">
        <v>0</v>
      </c>
      <c r="C31" s="10">
        <f>IF($B$5=1,$J$3*MAX(B31-$E$5,0),$J$3*MAX($E$5-B31,0))</f>
        <v>0</v>
      </c>
      <c r="D31" s="10">
        <f>C31-$J$3*$E$6</f>
        <v>-5</v>
      </c>
      <c r="E31" s="6"/>
      <c r="F31" s="6"/>
      <c r="G31" s="6"/>
    </row>
    <row r="32" spans="1:7" ht="12.75">
      <c r="A32" s="6"/>
      <c r="B32" s="10">
        <f>B31+$B$36/5</f>
        <v>10</v>
      </c>
      <c r="C32" s="10">
        <f aca="true" t="shared" si="0" ref="C32:C41">IF($B$5=1,$J$3*MAX(B32-$E$5,0),$J$3*MAX($E$5-B32,0))</f>
        <v>0</v>
      </c>
      <c r="D32" s="10">
        <f aca="true" t="shared" si="1" ref="D32:D41">C32-$J$3*$E$6</f>
        <v>-5</v>
      </c>
      <c r="E32" s="6"/>
      <c r="F32" s="6"/>
      <c r="G32" s="6"/>
    </row>
    <row r="33" spans="1:7" ht="12.75">
      <c r="A33" s="6"/>
      <c r="B33" s="10">
        <f>B32+$B$36/5</f>
        <v>20</v>
      </c>
      <c r="C33" s="10">
        <f t="shared" si="0"/>
        <v>0</v>
      </c>
      <c r="D33" s="10">
        <f t="shared" si="1"/>
        <v>-5</v>
      </c>
      <c r="E33" s="6"/>
      <c r="F33" s="6"/>
      <c r="G33" s="6"/>
    </row>
    <row r="34" spans="1:7" ht="12.75">
      <c r="A34" s="6"/>
      <c r="B34" s="10">
        <f>B33+$B$36/5</f>
        <v>30</v>
      </c>
      <c r="C34" s="10">
        <f t="shared" si="0"/>
        <v>0</v>
      </c>
      <c r="D34" s="10">
        <f t="shared" si="1"/>
        <v>-5</v>
      </c>
      <c r="E34" s="6"/>
      <c r="F34" s="6"/>
      <c r="G34" s="6"/>
    </row>
    <row r="35" spans="1:7" ht="12.75">
      <c r="A35" s="6"/>
      <c r="B35" s="10">
        <f>B34+$B$36/5</f>
        <v>40</v>
      </c>
      <c r="C35" s="10">
        <f t="shared" si="0"/>
        <v>0</v>
      </c>
      <c r="D35" s="10">
        <f t="shared" si="1"/>
        <v>-5</v>
      </c>
      <c r="E35" s="6"/>
      <c r="F35" s="6"/>
      <c r="G35" s="6"/>
    </row>
    <row r="36" spans="1:7" ht="12.75">
      <c r="A36" s="6"/>
      <c r="B36" s="10">
        <f>E5</f>
        <v>50</v>
      </c>
      <c r="C36" s="10">
        <f t="shared" si="0"/>
        <v>0</v>
      </c>
      <c r="D36" s="10">
        <f t="shared" si="1"/>
        <v>-5</v>
      </c>
      <c r="E36" s="6"/>
      <c r="F36" s="6"/>
      <c r="G36" s="6"/>
    </row>
    <row r="37" spans="1:7" ht="12.75">
      <c r="A37" s="6"/>
      <c r="B37" s="10">
        <f>B36+$B$36/5</f>
        <v>60</v>
      </c>
      <c r="C37" s="10">
        <f t="shared" si="0"/>
        <v>10</v>
      </c>
      <c r="D37" s="10">
        <f t="shared" si="1"/>
        <v>5</v>
      </c>
      <c r="E37" s="6"/>
      <c r="F37" s="6"/>
      <c r="G37" s="6"/>
    </row>
    <row r="38" spans="1:7" ht="12.75">
      <c r="A38" s="6"/>
      <c r="B38" s="10">
        <f>B37+$B$36/5</f>
        <v>70</v>
      </c>
      <c r="C38" s="10">
        <f t="shared" si="0"/>
        <v>20</v>
      </c>
      <c r="D38" s="10">
        <f t="shared" si="1"/>
        <v>15</v>
      </c>
      <c r="E38" s="6"/>
      <c r="F38" s="6"/>
      <c r="G38" s="6"/>
    </row>
    <row r="39" spans="1:7" ht="12.75">
      <c r="A39" s="6"/>
      <c r="B39" s="10">
        <f>B38+$B$36/5</f>
        <v>80</v>
      </c>
      <c r="C39" s="10">
        <f t="shared" si="0"/>
        <v>30</v>
      </c>
      <c r="D39" s="10">
        <f t="shared" si="1"/>
        <v>25</v>
      </c>
      <c r="E39" s="6"/>
      <c r="F39" s="6"/>
      <c r="G39" s="6"/>
    </row>
    <row r="40" spans="1:7" ht="12.75">
      <c r="A40" s="6"/>
      <c r="B40" s="10">
        <f>B39+$B$36/5</f>
        <v>90</v>
      </c>
      <c r="C40" s="10">
        <f t="shared" si="0"/>
        <v>40</v>
      </c>
      <c r="D40" s="10">
        <f t="shared" si="1"/>
        <v>35</v>
      </c>
      <c r="E40" s="6"/>
      <c r="F40" s="6"/>
      <c r="G40" s="6"/>
    </row>
    <row r="41" spans="1:7" ht="12.75">
      <c r="A41" s="6"/>
      <c r="B41" s="11">
        <f>B40+$B$36/5</f>
        <v>100</v>
      </c>
      <c r="C41" s="11">
        <f t="shared" si="0"/>
        <v>50</v>
      </c>
      <c r="D41" s="11">
        <f t="shared" si="1"/>
        <v>45</v>
      </c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1"/>
      <c r="B44" s="1"/>
      <c r="C44" s="1"/>
      <c r="D44" s="1"/>
      <c r="E44" s="1"/>
      <c r="F44" s="1"/>
      <c r="G44" s="8" t="s">
        <v>13</v>
      </c>
    </row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*</cp:lastModifiedBy>
  <dcterms:created xsi:type="dcterms:W3CDTF">1996-10-17T05:27:31Z</dcterms:created>
  <dcterms:modified xsi:type="dcterms:W3CDTF">2008-08-03T10:33:50Z</dcterms:modified>
  <cp:category/>
  <cp:version/>
  <cp:contentType/>
  <cp:contentStatus/>
</cp:coreProperties>
</file>